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ORMULARZ OFERTOWY" sheetId="1" r:id="rId1"/>
  </sheets>
  <definedNames>
    <definedName name="_xlfn.BAHTTEXT" hidden="1">#NAME?</definedName>
    <definedName name="_xlnm.Print_Area" localSheetId="0">'FORMULARZ OFERTOWY'!$B$1:$G$95</definedName>
  </definedNames>
  <calcPr fullCalcOnLoad="1"/>
</workbook>
</file>

<file path=xl/sharedStrings.xml><?xml version="1.0" encoding="utf-8"?>
<sst xmlns="http://schemas.openxmlformats.org/spreadsheetml/2006/main" count="284" uniqueCount="111">
  <si>
    <t>Lp.</t>
  </si>
  <si>
    <t>Wyszczególnienie elementu rozliczeniowego</t>
  </si>
  <si>
    <t>Jednostka</t>
  </si>
  <si>
    <t xml:space="preserve">Cena jedn. </t>
  </si>
  <si>
    <t>Nazwa</t>
  </si>
  <si>
    <t>Ilość</t>
  </si>
  <si>
    <t>PLN*)</t>
  </si>
  <si>
    <t>ROBOTY PRZYGOTOWAWCZE</t>
  </si>
  <si>
    <t>*</t>
  </si>
  <si>
    <t>Wytyczenie obiektu</t>
  </si>
  <si>
    <t>ryczałt</t>
  </si>
  <si>
    <t>FUNDAMENTOWANIE</t>
  </si>
  <si>
    <t>Roboty ziemne</t>
  </si>
  <si>
    <t>Wykopy</t>
  </si>
  <si>
    <t>Zasypanie wykopów i rozkopów wraz z zagęszczeniem</t>
  </si>
  <si>
    <t>ZBROJENIE</t>
  </si>
  <si>
    <t>Stal zbrojeniowa</t>
  </si>
  <si>
    <t>kg</t>
  </si>
  <si>
    <t>BETON</t>
  </si>
  <si>
    <t>Beton konstrukcyjny</t>
  </si>
  <si>
    <t>Elementy zabezpieczające</t>
  </si>
  <si>
    <t>Beton niekonstrukcyjny</t>
  </si>
  <si>
    <t>m</t>
  </si>
  <si>
    <t>IZOLACJE I NAWIERZCHNIE NA OBIEKTACH</t>
  </si>
  <si>
    <t>Izolacje grube</t>
  </si>
  <si>
    <t>BEZPIECZEŃSTWO RUCHU</t>
  </si>
  <si>
    <t>INNE ROBOTY MOSTOWE</t>
  </si>
  <si>
    <t>RAZEM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</si>
  <si>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</si>
  <si>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</si>
  <si>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Izolacje cienkie</t>
  </si>
  <si>
    <t>Wartość robót</t>
  </si>
  <si>
    <t>Beton klasy C30/37</t>
  </si>
  <si>
    <t>ROBOTY DROGOWE</t>
  </si>
  <si>
    <t>Podbudowy</t>
  </si>
  <si>
    <t>Nawierzchnie</t>
  </si>
  <si>
    <t>Podbudowa zasadnicza z mieszanki niezwiązanej z kruszywa łamanego stabilizowanego mechanicznie 0/31,5mm - warstwa grubości 20 cm</t>
  </si>
  <si>
    <t>Rozbiórka nawierzchni</t>
  </si>
  <si>
    <t>Rozbiórka nawierzchni bitumicznej wraz z konstrukcją podbudowy</t>
  </si>
  <si>
    <t>Podbudowa zasadnicza z betonu asfaltowego 0/25 - warstwa grubości
7 cm</t>
  </si>
  <si>
    <t>Warstwa wiążąca z betonu asfaltowego 0/25 - warstwa grubości 5 cm</t>
  </si>
  <si>
    <t>Warstwa ścieralna z mieszanki mineralno-asfaltowej 0/16 - warstwa grubości 4 cm</t>
  </si>
  <si>
    <t>mb</t>
  </si>
  <si>
    <t>Umocnienie skarp i dna cieku</t>
  </si>
  <si>
    <t>Zabezpieczenie wykopów</t>
  </si>
  <si>
    <t>Zabezpieczenie wykopów poniżej poziomu istniejącego zwierciadła wody</t>
  </si>
  <si>
    <t>W gruncie niespoistym z odwozem</t>
  </si>
  <si>
    <t>Zbrojenie stalą klasy A-IIIN</t>
  </si>
  <si>
    <t>Zbrojenie ustoju nośnego</t>
  </si>
  <si>
    <t>Zbrojenie płyt przejściowych</t>
  </si>
  <si>
    <t>Zbrojenie kap chodnikowych</t>
  </si>
  <si>
    <t>Beton fundamentów</t>
  </si>
  <si>
    <t>Beton płyty ustroju nośnego</t>
  </si>
  <si>
    <t>Beton płyt przejściowych</t>
  </si>
  <si>
    <t>Beton kap chodnikowych</t>
  </si>
  <si>
    <t>Beton wyrównawczy  klasy C8/10</t>
  </si>
  <si>
    <t>Beton wyrównawczy pod murami z koszy gabionowych</t>
  </si>
  <si>
    <t>Beton wyrównawczy pod płytami przejściowymi</t>
  </si>
  <si>
    <t>Beton podpór wraz ze skrzydłami</t>
  </si>
  <si>
    <t>Odbudowa obiektu mostowego na drodze gminnej nr 609026S w km 0+037  wraz z przebudową sieci gazowej</t>
  </si>
  <si>
    <t>Rozbiórka konstrukcji</t>
  </si>
  <si>
    <t>Rozbiórka istniejących elementów konstrukcji  żelbetowej</t>
  </si>
  <si>
    <t>Zabezpieczenie przejazdu</t>
  </si>
  <si>
    <t>Rozbiórka elementów stalowych ustroju nośnego</t>
  </si>
  <si>
    <t>t</t>
  </si>
  <si>
    <t>ścięcie drzewa</t>
  </si>
  <si>
    <t>szt.</t>
  </si>
  <si>
    <t>Izolacje bitumiczne wykonywane "na zimno" fundamentów i podpór stykających się z gruntem</t>
  </si>
  <si>
    <t>Izolacje bitumiczne wykonywane "na zimno" płyt przejściowych</t>
  </si>
  <si>
    <t>Barieroporęcz</t>
  </si>
  <si>
    <t>Mury oporowe z koszy gabionowych wraz z zabezpieczeniem geowłókniną od strony zasypki</t>
  </si>
  <si>
    <t>m3</t>
  </si>
  <si>
    <t>INSTALACJE ZEWNĘTRZNE</t>
  </si>
  <si>
    <t>Instalacja Gazu</t>
  </si>
  <si>
    <t>Punkty pomiarowe</t>
  </si>
  <si>
    <t>Przełożenie instalacji istniejącego gazociągu wraz z przeprowadzeniem (podwieszeniem) do obiektu mostowego</t>
  </si>
  <si>
    <t>krawężnik betonowy zanikający na podbudowie cementowo piaskowej</t>
  </si>
  <si>
    <t>kotwy talerzowe</t>
  </si>
  <si>
    <t xml:space="preserve">korytka ściekowe </t>
  </si>
  <si>
    <t>izolacja z żywic epoksydowych na kapach chdnikowych</t>
  </si>
  <si>
    <t>zabepieczenie masą zalewową trwale plastyczną</t>
  </si>
  <si>
    <t>Rozbiórka wyposażenia</t>
  </si>
  <si>
    <t>m2</t>
  </si>
  <si>
    <t>Umocnienie dna cieku narzutem z kamienia ciężkiego o grubości min.
20 cm</t>
  </si>
  <si>
    <t>Wykonanie bitumicznego przykrycia dylatacyjnego masą zalewową</t>
  </si>
  <si>
    <t>odwodnienie płyt przejściowych - rura drenarska fi 110 perforowana w geowłókninie</t>
  </si>
  <si>
    <t>krawężnik mostowy granitowy układany na grysie obtoczonym żywicą</t>
  </si>
  <si>
    <t>sączki odwadniające</t>
  </si>
  <si>
    <t>Ścinanie drzew w warunkach utrudnionych (ścinanie częściami lub etapami) przy użyciu podnośnika montażowego wraz z karczowaniem pni.</t>
  </si>
  <si>
    <t>Beton wyrównawczy pod fundamentami ustroju nośnego</t>
  </si>
  <si>
    <t>Beton ochronny na płytach przejściowych 4-5cm</t>
  </si>
  <si>
    <t>uciąglenie nawierzchni z siatki</t>
  </si>
  <si>
    <t xml:space="preserve">Nawierzchnia jezdni mostowej "SMA" 40mm </t>
  </si>
  <si>
    <t xml:space="preserve">Nawierzchnia jezdni mostowej z asfaltu lanego MA 45mm </t>
  </si>
  <si>
    <t>Rozbiórka podpór o konstrukcji kamiennej wraz z isniejącym murem oporwym</t>
  </si>
  <si>
    <t>Zasypanie przestrzeni wokół obiektu</t>
  </si>
  <si>
    <t>Izolacja z papy termozgrzewalnej na ustroju nośnym</t>
  </si>
  <si>
    <t>Izolacja z papy termozgrzewalnej dwuwarstwowej pod chodnikami</t>
  </si>
  <si>
    <t>Wykonanie punktów pomiarowych (reperów na obiekcie mostowym)</t>
  </si>
  <si>
    <t>Wykonanie punktu  pomiarowego stałego</t>
  </si>
  <si>
    <t>Wykonanie projektu i zmiana organizacji ruchu</t>
  </si>
  <si>
    <t>kpl</t>
  </si>
  <si>
    <t>Rozbiórka balustrad (14,0 m  most, 6,0 m bariera typu u12)</t>
  </si>
  <si>
    <t>Rozbiórka krawężnika betonowego 15x30 na ławie betonowej (miejsca postojowe)</t>
  </si>
  <si>
    <t>Rozbiórka nawierzchni z kostki brukowej gr 8 cm  wraz z podbudową z kruszywa łamanego gr 35 cm (miejsca postojowe)</t>
  </si>
  <si>
    <t>Odtworzenei podbudowy z kruszywa łamanego stabilizowanego mechanicznie 0-63 mm, gr. 35 cm (miejsca postojowe)</t>
  </si>
  <si>
    <t>Odtworzenie karawężnika betonowego 15*30 na ławie betonowej (miejsca postojowe)</t>
  </si>
  <si>
    <t>Odtworzenie nawierzchnia miejsc postojowych z kostki brukowej gr. 8 cm na podsypce piaskowej</t>
  </si>
  <si>
    <t>Odtworzenie bariery typu u12 (miejsca postojowe)</t>
  </si>
  <si>
    <t>PRZEDMIAR   ROBÓT</t>
  </si>
  <si>
    <t>Załącznik Nr 9 do SIWZ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</si>
</sst>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.00"/>
    <numFmt numFmtId="173" formatCode="0.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 * #,##0_ ;_ * \-#,##0_ ;_ * &quot;-&quot;_ ;_ @_ "/>
    <numFmt numFmtId="180" formatCode="_ * #,##0.00_ ;_ * \-#,##0.00_ ;_ * &quot;-&quot;??_ ;_ @_ "/>
    <numFmt numFmtId="181" formatCode="_-&quot;L&quot;* #,##0_-;\-&quot;L&quot;* #,##0_-;_-&quot;L&quot;* &quot;-&quot;_-;_-@_-"/>
    <numFmt numFmtId="182" formatCode="_-&quot;L&quot;* #,##0.00_-;\-&quot;L&quot;* #,##0.00_-;_-&quot;L&quot;* &quot;-&quot;??_-;_-@_-"/>
    <numFmt numFmtId="183" formatCode="_-* #,##0.00\ [$€-1]_-;\-* #,##0.00\ [$€-1]_-;_-* &quot;-&quot;??\ [$€-1]_-"/>
    <numFmt numFmtId="184" formatCode="&quot;$&quot;____######0_);[Red]\(&quot;$&quot;____###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Times New Roman CE"/>
      <family val="1"/>
    </font>
    <font>
      <sz val="10"/>
      <name val="Arial CE"/>
      <family val="0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name val="Mangal"/>
      <family val="2"/>
    </font>
    <font>
      <sz val="8"/>
      <name val="Arial"/>
      <family val="2"/>
    </font>
    <font>
      <sz val="10"/>
      <name val="PL Courier New"/>
      <family val="0"/>
    </font>
    <font>
      <sz val="12"/>
      <name val="Helv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4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5" borderId="0" applyNumberFormat="0" applyBorder="0" applyAlignment="0" applyProtection="0"/>
    <xf numFmtId="0" fontId="36" fillId="22" borderId="0" applyNumberFormat="0" applyBorder="0" applyAlignment="0" applyProtection="0"/>
    <xf numFmtId="0" fontId="1" fillId="14" borderId="0" applyNumberFormat="0" applyBorder="0" applyAlignment="0" applyProtection="0"/>
    <xf numFmtId="0" fontId="36" fillId="23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6" fillId="24" borderId="0" applyNumberFormat="0" applyBorder="0" applyAlignment="0" applyProtection="0"/>
    <xf numFmtId="0" fontId="37" fillId="29" borderId="0" applyNumberFormat="0" applyBorder="0" applyAlignment="0" applyProtection="0"/>
    <xf numFmtId="0" fontId="6" fillId="15" borderId="0" applyNumberFormat="0" applyBorder="0" applyAlignment="0" applyProtection="0"/>
    <xf numFmtId="0" fontId="37" fillId="30" borderId="0" applyNumberFormat="0" applyBorder="0" applyAlignment="0" applyProtection="0"/>
    <xf numFmtId="0" fontId="6" fillId="16" borderId="0" applyNumberFormat="0" applyBorder="0" applyAlignment="0" applyProtection="0"/>
    <xf numFmtId="0" fontId="37" fillId="31" borderId="0" applyNumberFormat="0" applyBorder="0" applyAlignment="0" applyProtection="0"/>
    <xf numFmtId="0" fontId="6" fillId="25" borderId="0" applyNumberFormat="0" applyBorder="0" applyAlignment="0" applyProtection="0"/>
    <xf numFmtId="0" fontId="37" fillId="32" borderId="0" applyNumberFormat="0" applyBorder="0" applyAlignment="0" applyProtection="0"/>
    <xf numFmtId="0" fontId="6" fillId="26" borderId="0" applyNumberFormat="0" applyBorder="0" applyAlignment="0" applyProtection="0"/>
    <xf numFmtId="0" fontId="37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4" borderId="0" applyNumberFormat="0" applyBorder="0" applyAlignment="0" applyProtection="0"/>
    <xf numFmtId="0" fontId="37" fillId="39" borderId="0" applyNumberFormat="0" applyBorder="0" applyAlignment="0" applyProtection="0"/>
    <xf numFmtId="0" fontId="6" fillId="35" borderId="0" applyNumberFormat="0" applyBorder="0" applyAlignment="0" applyProtection="0"/>
    <xf numFmtId="0" fontId="37" fillId="40" borderId="0" applyNumberFormat="0" applyBorder="0" applyAlignment="0" applyProtection="0"/>
    <xf numFmtId="0" fontId="6" fillId="36" borderId="0" applyNumberFormat="0" applyBorder="0" applyAlignment="0" applyProtection="0"/>
    <xf numFmtId="0" fontId="37" fillId="41" borderId="0" applyNumberFormat="0" applyBorder="0" applyAlignment="0" applyProtection="0"/>
    <xf numFmtId="0" fontId="6" fillId="25" borderId="0" applyNumberFormat="0" applyBorder="0" applyAlignment="0" applyProtection="0"/>
    <xf numFmtId="0" fontId="37" fillId="42" borderId="0" applyNumberFormat="0" applyBorder="0" applyAlignment="0" applyProtection="0"/>
    <xf numFmtId="0" fontId="6" fillId="26" borderId="0" applyNumberFormat="0" applyBorder="0" applyAlignment="0" applyProtection="0"/>
    <xf numFmtId="0" fontId="37" fillId="43" borderId="0" applyNumberFormat="0" applyBorder="0" applyAlignment="0" applyProtection="0"/>
    <xf numFmtId="0" fontId="6" fillId="37" borderId="0" applyNumberFormat="0" applyBorder="0" applyAlignment="0" applyProtection="0"/>
    <xf numFmtId="0" fontId="21" fillId="3" borderId="0" applyNumberFormat="0" applyBorder="0" applyAlignment="0" applyProtection="0"/>
    <xf numFmtId="0" fontId="16" fillId="44" borderId="1" applyNumberFormat="0" applyAlignment="0" applyProtection="0"/>
    <xf numFmtId="0" fontId="11" fillId="45" borderId="2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46" borderId="3" applyNumberFormat="0" applyAlignment="0" applyProtection="0"/>
    <xf numFmtId="0" fontId="7" fillId="7" borderId="1" applyNumberFormat="0" applyAlignment="0" applyProtection="0"/>
    <xf numFmtId="0" fontId="39" fillId="47" borderId="4" applyNumberFormat="0" applyAlignment="0" applyProtection="0"/>
    <xf numFmtId="0" fontId="8" fillId="44" borderId="5" applyNumberFormat="0" applyAlignment="0" applyProtection="0"/>
    <xf numFmtId="0" fontId="28" fillId="0" borderId="6" applyNumberFormat="0" applyFill="0" applyProtection="0">
      <alignment horizontal="left" vertical="top" wrapText="1"/>
    </xf>
    <xf numFmtId="0" fontId="28" fillId="0" borderId="6" applyNumberFormat="0" applyFill="0" applyProtection="0">
      <alignment horizontal="right" vertical="top" wrapText="1"/>
    </xf>
    <xf numFmtId="0" fontId="28" fillId="0" borderId="6" applyNumberFormat="0" applyFill="0" applyProtection="0">
      <alignment horizontal="center" vertical="top" wrapText="1"/>
    </xf>
    <xf numFmtId="0" fontId="40" fillId="48" borderId="0" applyNumberFormat="0" applyBorder="0" applyAlignment="0" applyProtection="0"/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38" fontId="29" fillId="4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7" borderId="1" applyNumberFormat="0" applyAlignment="0" applyProtection="0"/>
    <xf numFmtId="10" fontId="29" fillId="49" borderId="10" applyNumberFormat="0" applyBorder="0" applyAlignment="0" applyProtection="0"/>
    <xf numFmtId="0" fontId="7" fillId="50" borderId="1" applyNumberFormat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51" borderId="13" applyNumberFormat="0" applyAlignment="0" applyProtection="0"/>
    <xf numFmtId="0" fontId="11" fillId="45" borderId="2" applyNumberFormat="0" applyAlignment="0" applyProtection="0"/>
    <xf numFmtId="0" fontId="10" fillId="0" borderId="12" applyNumberFormat="0" applyFill="0" applyAlignment="0" applyProtection="0"/>
    <xf numFmtId="0" fontId="28" fillId="52" borderId="14" applyNumberFormat="0" applyProtection="0">
      <alignment horizontal="center" vertical="top" wrapText="1"/>
    </xf>
    <xf numFmtId="0" fontId="44" fillId="0" borderId="15" applyNumberFormat="0" applyFill="0" applyAlignment="0" applyProtection="0"/>
    <xf numFmtId="0" fontId="12" fillId="0" borderId="7" applyNumberFormat="0" applyFill="0" applyAlignment="0" applyProtection="0"/>
    <xf numFmtId="0" fontId="45" fillId="0" borderId="16" applyNumberFormat="0" applyFill="0" applyAlignment="0" applyProtection="0"/>
    <xf numFmtId="0" fontId="13" fillId="0" borderId="8" applyNumberFormat="0" applyFill="0" applyAlignment="0" applyProtection="0"/>
    <xf numFmtId="0" fontId="46" fillId="0" borderId="17" applyNumberFormat="0" applyFill="0" applyAlignment="0" applyProtection="0"/>
    <xf numFmtId="0" fontId="14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52" borderId="14" applyNumberFormat="0" applyProtection="0">
      <alignment horizontal="center" vertical="top" wrapText="1"/>
    </xf>
    <xf numFmtId="0" fontId="28" fillId="52" borderId="14" applyNumberFormat="0" applyProtection="0">
      <alignment horizontal="center" vertical="top" wrapText="1"/>
    </xf>
    <xf numFmtId="0" fontId="15" fillId="53" borderId="0" applyNumberFormat="0" applyBorder="0" applyAlignment="0" applyProtection="0"/>
    <xf numFmtId="0" fontId="47" fillId="54" borderId="0" applyNumberFormat="0" applyBorder="0" applyAlignment="0" applyProtection="0"/>
    <xf numFmtId="0" fontId="15" fillId="53" borderId="0" applyNumberFormat="0" applyBorder="0" applyAlignment="0" applyProtection="0"/>
    <xf numFmtId="0" fontId="30" fillId="0" borderId="0" applyNumberFormat="0" applyFont="0" applyFill="0" applyBorder="0" applyAlignment="0" applyProtection="0"/>
    <xf numFmtId="184" fontId="24" fillId="0" borderId="0">
      <alignment/>
      <protection/>
    </xf>
    <xf numFmtId="37" fontId="3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9" borderId="18" applyNumberFormat="0" applyFont="0" applyAlignment="0" applyProtection="0"/>
    <xf numFmtId="0" fontId="48" fillId="47" borderId="3" applyNumberFormat="0" applyAlignment="0" applyProtection="0"/>
    <xf numFmtId="0" fontId="16" fillId="44" borderId="1" applyNumberFormat="0" applyAlignment="0" applyProtection="0"/>
    <xf numFmtId="0" fontId="49" fillId="0" borderId="0" applyNumberFormat="0" applyFill="0" applyBorder="0" applyAlignment="0" applyProtection="0"/>
    <xf numFmtId="0" fontId="30" fillId="0" borderId="19" applyNumberFormat="0" applyFont="0" applyFill="0" applyBorder="0" applyProtection="0">
      <alignment vertical="top" wrapText="1"/>
    </xf>
    <xf numFmtId="0" fontId="8" fillId="44" borderId="5" applyNumberFormat="0" applyAlignment="0" applyProtection="0"/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/>
      <protection/>
    </xf>
    <xf numFmtId="0" fontId="50" fillId="0" borderId="20" applyNumberFormat="0" applyFill="0" applyAlignment="0" applyProtection="0"/>
    <xf numFmtId="0" fontId="17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5" borderId="22" applyNumberFormat="0" applyFont="0" applyAlignment="0" applyProtection="0"/>
    <xf numFmtId="0" fontId="25" fillId="49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56" borderId="0" applyNumberFormat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60" applyFont="1">
      <alignment/>
      <protection/>
    </xf>
    <xf numFmtId="0" fontId="3" fillId="0" borderId="10" xfId="160" applyFont="1" applyBorder="1" applyAlignment="1">
      <alignment horizontal="left" vertical="center" wrapText="1"/>
      <protection/>
    </xf>
    <xf numFmtId="0" fontId="3" fillId="0" borderId="10" xfId="160" applyFont="1" applyFill="1" applyBorder="1" applyAlignment="1">
      <alignment horizontal="left" vertical="center" wrapText="1"/>
      <protection/>
    </xf>
    <xf numFmtId="0" fontId="3" fillId="0" borderId="10" xfId="160" applyFont="1" applyFill="1" applyBorder="1" applyAlignment="1">
      <alignment horizontal="center" vertical="center"/>
      <protection/>
    </xf>
    <xf numFmtId="0" fontId="3" fillId="0" borderId="10" xfId="160" applyFont="1" applyFill="1" applyBorder="1" applyAlignment="1" applyProtection="1">
      <alignment horizontal="center" vertical="center" wrapText="1"/>
      <protection/>
    </xf>
    <xf numFmtId="173" fontId="3" fillId="0" borderId="10" xfId="160" applyNumberFormat="1" applyFont="1" applyFill="1" applyBorder="1" applyAlignment="1" applyProtection="1">
      <alignment horizontal="center" vertical="center" wrapText="1"/>
      <protection/>
    </xf>
    <xf numFmtId="0" fontId="4" fillId="0" borderId="10" xfId="160" applyNumberFormat="1" applyFont="1" applyFill="1" applyBorder="1" applyAlignment="1" applyProtection="1">
      <alignment horizontal="center" vertical="center"/>
      <protection/>
    </xf>
    <xf numFmtId="0" fontId="4" fillId="0" borderId="10" xfId="160" applyFont="1" applyFill="1" applyBorder="1" applyAlignment="1" applyProtection="1">
      <alignment horizontal="center" vertical="center"/>
      <protection/>
    </xf>
    <xf numFmtId="0" fontId="2" fillId="0" borderId="10" xfId="160" applyFont="1" applyFill="1" applyBorder="1" applyAlignment="1">
      <alignment horizontal="center" vertical="center"/>
      <protection/>
    </xf>
    <xf numFmtId="0" fontId="2" fillId="0" borderId="10" xfId="160" applyFont="1" applyFill="1" applyBorder="1" applyAlignment="1">
      <alignment horizontal="center" vertical="center" wrapText="1"/>
      <protection/>
    </xf>
    <xf numFmtId="173" fontId="3" fillId="0" borderId="10" xfId="160" applyNumberFormat="1" applyFont="1" applyFill="1" applyBorder="1" applyAlignment="1">
      <alignment horizontal="center" vertical="center"/>
      <protection/>
    </xf>
    <xf numFmtId="0" fontId="3" fillId="45" borderId="10" xfId="160" applyFont="1" applyFill="1" applyBorder="1" applyAlignment="1">
      <alignment horizontal="center" vertical="center"/>
      <protection/>
    </xf>
    <xf numFmtId="0" fontId="2" fillId="45" borderId="10" xfId="160" applyFont="1" applyFill="1" applyBorder="1" applyAlignment="1">
      <alignment horizontal="center" vertical="center"/>
      <protection/>
    </xf>
    <xf numFmtId="0" fontId="2" fillId="45" borderId="10" xfId="160" applyFont="1" applyFill="1" applyBorder="1" applyAlignment="1">
      <alignment horizontal="left" vertical="center" wrapText="1"/>
      <protection/>
    </xf>
    <xf numFmtId="174" fontId="3" fillId="0" borderId="10" xfId="160" applyNumberFormat="1" applyFont="1" applyFill="1" applyBorder="1" applyAlignment="1">
      <alignment horizontal="center" vertical="center"/>
      <protection/>
    </xf>
    <xf numFmtId="174" fontId="3" fillId="45" borderId="10" xfId="160" applyNumberFormat="1" applyFont="1" applyFill="1" applyBorder="1" applyAlignment="1">
      <alignment horizontal="center" vertical="center"/>
      <protection/>
    </xf>
    <xf numFmtId="0" fontId="3" fillId="0" borderId="10" xfId="160" applyFont="1" applyBorder="1" applyAlignment="1" applyProtection="1">
      <alignment horizontal="center" vertical="center" wrapText="1"/>
      <protection/>
    </xf>
    <xf numFmtId="0" fontId="4" fillId="0" borderId="10" xfId="160" applyFont="1" applyBorder="1" applyAlignment="1" applyProtection="1">
      <alignment horizontal="center" vertical="center" wrapText="1"/>
      <protection/>
    </xf>
    <xf numFmtId="44" fontId="3" fillId="0" borderId="10" xfId="160" applyNumberFormat="1" applyFont="1" applyBorder="1" applyAlignment="1">
      <alignment horizontal="center" vertical="center"/>
      <protection/>
    </xf>
    <xf numFmtId="44" fontId="4" fillId="45" borderId="10" xfId="160" applyNumberFormat="1" applyFont="1" applyFill="1" applyBorder="1" applyAlignment="1">
      <alignment horizontal="center" vertical="center"/>
      <protection/>
    </xf>
    <xf numFmtId="44" fontId="3" fillId="45" borderId="10" xfId="160" applyNumberFormat="1" applyFont="1" applyFill="1" applyBorder="1" applyAlignment="1">
      <alignment horizontal="center" vertical="center"/>
      <protection/>
    </xf>
    <xf numFmtId="44" fontId="4" fillId="0" borderId="10" xfId="160" applyNumberFormat="1" applyFont="1" applyBorder="1" applyAlignment="1">
      <alignment horizontal="center" vertical="center"/>
      <protection/>
    </xf>
    <xf numFmtId="44" fontId="4" fillId="0" borderId="10" xfId="160" applyNumberFormat="1" applyFont="1" applyFill="1" applyBorder="1" applyAlignment="1">
      <alignment horizontal="center" vertical="center"/>
      <protection/>
    </xf>
    <xf numFmtId="44" fontId="3" fillId="0" borderId="10" xfId="160" applyNumberFormat="1" applyFont="1" applyFill="1" applyBorder="1" applyAlignment="1">
      <alignment horizontal="center" vertical="center"/>
      <protection/>
    </xf>
    <xf numFmtId="173" fontId="3" fillId="45" borderId="10" xfId="160" applyNumberFormat="1" applyFont="1" applyFill="1" applyBorder="1" applyAlignment="1">
      <alignment horizontal="center" vertical="center"/>
      <protection/>
    </xf>
    <xf numFmtId="0" fontId="4" fillId="0" borderId="10" xfId="160" applyFont="1" applyBorder="1">
      <alignment/>
      <protection/>
    </xf>
    <xf numFmtId="0" fontId="3" fillId="0" borderId="10" xfId="160" applyFont="1" applyBorder="1">
      <alignment/>
      <protection/>
    </xf>
    <xf numFmtId="173" fontId="4" fillId="45" borderId="10" xfId="160" applyNumberFormat="1" applyFont="1" applyFill="1" applyBorder="1" applyAlignment="1">
      <alignment horizontal="center" vertical="center"/>
      <protection/>
    </xf>
    <xf numFmtId="0" fontId="3" fillId="0" borderId="10" xfId="160" applyFont="1" applyFill="1" applyBorder="1" applyAlignment="1">
      <alignment horizontal="left" vertical="center"/>
      <protection/>
    </xf>
    <xf numFmtId="0" fontId="22" fillId="0" borderId="10" xfId="160" applyFont="1" applyBorder="1" applyAlignment="1">
      <alignment horizontal="left" vertical="center" wrapText="1"/>
      <protection/>
    </xf>
    <xf numFmtId="0" fontId="4" fillId="0" borderId="10" xfId="160" applyFont="1" applyBorder="1" applyAlignment="1">
      <alignment horizontal="center" vertical="center"/>
      <protection/>
    </xf>
    <xf numFmtId="0" fontId="3" fillId="0" borderId="10" xfId="160" applyFont="1" applyBorder="1" applyAlignment="1">
      <alignment horizontal="center" vertical="center"/>
      <protection/>
    </xf>
    <xf numFmtId="0" fontId="3" fillId="0" borderId="23" xfId="160" applyFont="1" applyFill="1" applyBorder="1" applyAlignment="1">
      <alignment/>
      <protection/>
    </xf>
    <xf numFmtId="0" fontId="3" fillId="0" borderId="24" xfId="160" applyFont="1" applyFill="1" applyBorder="1" applyAlignment="1">
      <alignment/>
      <protection/>
    </xf>
    <xf numFmtId="0" fontId="32" fillId="0" borderId="23" xfId="160" applyFont="1" applyFill="1" applyBorder="1" applyAlignment="1">
      <alignment wrapText="1"/>
      <protection/>
    </xf>
    <xf numFmtId="0" fontId="32" fillId="0" borderId="24" xfId="160" applyFont="1" applyFill="1" applyBorder="1" applyAlignment="1">
      <alignment wrapText="1"/>
      <protection/>
    </xf>
    <xf numFmtId="44" fontId="26" fillId="0" borderId="10" xfId="160" applyNumberFormat="1" applyFont="1" applyBorder="1" applyAlignment="1">
      <alignment vertical="center"/>
      <protection/>
    </xf>
    <xf numFmtId="44" fontId="4" fillId="57" borderId="10" xfId="160" applyNumberFormat="1" applyFont="1" applyFill="1" applyBorder="1" applyAlignment="1">
      <alignment horizontal="center" vertical="center"/>
      <protection/>
    </xf>
    <xf numFmtId="0" fontId="33" fillId="0" borderId="25" xfId="160" applyFont="1" applyFill="1" applyBorder="1" applyAlignment="1">
      <alignment horizontal="center" vertical="center"/>
      <protection/>
    </xf>
    <xf numFmtId="0" fontId="33" fillId="0" borderId="23" xfId="160" applyFont="1" applyFill="1" applyBorder="1" applyAlignment="1">
      <alignment horizontal="center" vertical="center"/>
      <protection/>
    </xf>
    <xf numFmtId="0" fontId="33" fillId="0" borderId="24" xfId="160" applyFont="1" applyFill="1" applyBorder="1" applyAlignment="1">
      <alignment horizontal="center" vertical="center"/>
      <protection/>
    </xf>
    <xf numFmtId="0" fontId="32" fillId="0" borderId="10" xfId="160" applyFont="1" applyFill="1" applyBorder="1" applyAlignment="1">
      <alignment horizontal="center" wrapText="1"/>
      <protection/>
    </xf>
    <xf numFmtId="0" fontId="3" fillId="0" borderId="10" xfId="160" applyNumberFormat="1" applyFont="1" applyFill="1" applyBorder="1" applyAlignment="1" applyProtection="1">
      <alignment horizontal="center" vertical="center" wrapText="1"/>
      <protection/>
    </xf>
    <xf numFmtId="0" fontId="3" fillId="0" borderId="10" xfId="160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_PERSONAL" xfId="15"/>
    <cellStyle name="_PERSONAL_1" xfId="16"/>
    <cellStyle name="_PERSONAL_1_1" xfId="17"/>
    <cellStyle name="_PERSONAL_1_Bariery" xfId="18"/>
    <cellStyle name="_PERSONAL_1_Bariery_1" xfId="19"/>
    <cellStyle name="_PERSONAL_1_Dreny_naskarpowe" xfId="20"/>
    <cellStyle name="_PERSONAL_1_Dreny_naskarpowe_1" xfId="21"/>
    <cellStyle name="_PERSONAL_1_OUA_A1" xfId="22"/>
    <cellStyle name="_PERSONAL_1_PRD_OUA_SPECYFIKACYJNY_04.04.2012_POLIMEX" xfId="23"/>
    <cellStyle name="_PERSONAL_1_Przedmiar instal 11.061010" xfId="24"/>
    <cellStyle name="_PERSONAL_1_zachód" xfId="25"/>
    <cellStyle name="_PERSONAL_Bariery" xfId="26"/>
    <cellStyle name="_PERSONAL_Bariery_1" xfId="27"/>
    <cellStyle name="_PERSONAL_Dreny_naskarpowe" xfId="28"/>
    <cellStyle name="_PERSONAL_Dreny_naskarpowe_1" xfId="29"/>
    <cellStyle name="_PERSONAL_OUA_A1" xfId="30"/>
    <cellStyle name="_PERSONAL_PRD_OUA_SPECYFIKACYJNY_04.04.2012_POLIMEX" xfId="31"/>
    <cellStyle name="_PERSONAL_Przedmiar instal 11.061010" xfId="32"/>
    <cellStyle name="_PERSONAL_zachód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akcent 1" xfId="40"/>
    <cellStyle name="20% - akcent 1 2" xfId="41"/>
    <cellStyle name="20% - akcent 2" xfId="42"/>
    <cellStyle name="20% - akcent 2 2" xfId="43"/>
    <cellStyle name="20% - akcent 3" xfId="44"/>
    <cellStyle name="20% - akcent 3 2" xfId="45"/>
    <cellStyle name="20% - akcent 4" xfId="46"/>
    <cellStyle name="20% - akcent 4 2" xfId="47"/>
    <cellStyle name="20% - akcent 5" xfId="48"/>
    <cellStyle name="20% - akcent 5 2" xfId="49"/>
    <cellStyle name="20% - akcent 6" xfId="50"/>
    <cellStyle name="20% - akcent 6 2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akcent 1" xfId="58"/>
    <cellStyle name="40% - akcent 1 2" xfId="59"/>
    <cellStyle name="40% - akcent 2" xfId="60"/>
    <cellStyle name="40% - akcent 2 2" xfId="61"/>
    <cellStyle name="40% - akcent 3" xfId="62"/>
    <cellStyle name="40% - akcent 3 2" xfId="63"/>
    <cellStyle name="40% - akcent 4" xfId="64"/>
    <cellStyle name="40% - akcent 4 2" xfId="65"/>
    <cellStyle name="40% - akcent 5" xfId="66"/>
    <cellStyle name="40% - akcent 5 2" xfId="67"/>
    <cellStyle name="40% - akcent 6" xfId="68"/>
    <cellStyle name="40% - akcent 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akcent 1" xfId="76"/>
    <cellStyle name="60% - akcent 1 2" xfId="77"/>
    <cellStyle name="60% - akcent 2" xfId="78"/>
    <cellStyle name="60% - akcent 2 2" xfId="79"/>
    <cellStyle name="60% - akcent 3" xfId="80"/>
    <cellStyle name="60% - akcent 3 2" xfId="81"/>
    <cellStyle name="60% - akcent 4" xfId="82"/>
    <cellStyle name="60% - akcent 4 2" xfId="83"/>
    <cellStyle name="60% - akcent 5" xfId="84"/>
    <cellStyle name="60% - akcent 5 2" xfId="85"/>
    <cellStyle name="60% - akcent 6" xfId="86"/>
    <cellStyle name="60% - akcent 6 2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Akcent 1" xfId="94"/>
    <cellStyle name="Akcent 1 2" xfId="95"/>
    <cellStyle name="Akcent 2" xfId="96"/>
    <cellStyle name="Akcent 2 2" xfId="97"/>
    <cellStyle name="Akcent 3" xfId="98"/>
    <cellStyle name="Akcent 3 2" xfId="99"/>
    <cellStyle name="Akcent 4" xfId="100"/>
    <cellStyle name="Akcent 4 2" xfId="101"/>
    <cellStyle name="Akcent 5" xfId="102"/>
    <cellStyle name="Akcent 5 2" xfId="103"/>
    <cellStyle name="Akcent 6" xfId="104"/>
    <cellStyle name="Akcent 6 2" xfId="105"/>
    <cellStyle name="Bad" xfId="106"/>
    <cellStyle name="Calculation" xfId="107"/>
    <cellStyle name="Check Cell" xfId="108"/>
    <cellStyle name="Comma [0]_A" xfId="109"/>
    <cellStyle name="Comma_A" xfId="110"/>
    <cellStyle name="Currency [0]_A" xfId="111"/>
    <cellStyle name="Currency_A" xfId="112"/>
    <cellStyle name="Dane wejściowe" xfId="113"/>
    <cellStyle name="Dane wejściowe 2" xfId="114"/>
    <cellStyle name="Dane wyjściowe" xfId="115"/>
    <cellStyle name="Dane wyjściowe 2" xfId="116"/>
    <cellStyle name="Do lewej" xfId="117"/>
    <cellStyle name="Do prawej" xfId="118"/>
    <cellStyle name="Do środka" xfId="119"/>
    <cellStyle name="Dobre" xfId="120"/>
    <cellStyle name="Dobre 2" xfId="121"/>
    <cellStyle name="Comma" xfId="122"/>
    <cellStyle name="Comma [0]" xfId="123"/>
    <cellStyle name="Euro" xfId="124"/>
    <cellStyle name="Excel Built-in Normal" xfId="125"/>
    <cellStyle name="Explanatory Text" xfId="126"/>
    <cellStyle name="Good" xfId="127"/>
    <cellStyle name="Grey" xfId="128"/>
    <cellStyle name="Heading 1" xfId="129"/>
    <cellStyle name="Heading 2" xfId="130"/>
    <cellStyle name="Heading 3" xfId="131"/>
    <cellStyle name="Heading 4" xfId="132"/>
    <cellStyle name="Hyperlink" xfId="133"/>
    <cellStyle name="Input" xfId="134"/>
    <cellStyle name="Input [yellow]" xfId="135"/>
    <cellStyle name="Input_1" xfId="136"/>
    <cellStyle name="Komórka połączona" xfId="137"/>
    <cellStyle name="Komórka połączona 2" xfId="138"/>
    <cellStyle name="Komórka zaznaczona" xfId="139"/>
    <cellStyle name="Komórka zaznaczona 2" xfId="140"/>
    <cellStyle name="Linked Cell" xfId="141"/>
    <cellStyle name="Nagłówek" xfId="142"/>
    <cellStyle name="Nagłówek 1" xfId="143"/>
    <cellStyle name="Nagłówek 1 2" xfId="144"/>
    <cellStyle name="Nagłówek 2" xfId="145"/>
    <cellStyle name="Nagłówek 2 2" xfId="146"/>
    <cellStyle name="Nagłówek 3" xfId="147"/>
    <cellStyle name="Nagłówek 3 2" xfId="148"/>
    <cellStyle name="Nagłówek 4" xfId="149"/>
    <cellStyle name="Nagłówek 4 2" xfId="150"/>
    <cellStyle name="Nagłówek 5" xfId="151"/>
    <cellStyle name="Nagłówek 6" xfId="152"/>
    <cellStyle name="Neutral" xfId="153"/>
    <cellStyle name="Neutralne" xfId="154"/>
    <cellStyle name="Neutralne 2" xfId="155"/>
    <cellStyle name="None" xfId="156"/>
    <cellStyle name="Normal - Style1" xfId="157"/>
    <cellStyle name="Normal_A" xfId="158"/>
    <cellStyle name="normální_laroux" xfId="159"/>
    <cellStyle name="Normalny 10" xfId="160"/>
    <cellStyle name="Normalny 10 2" xfId="161"/>
    <cellStyle name="Normalny 11" xfId="162"/>
    <cellStyle name="Normalny 11 2" xfId="163"/>
    <cellStyle name="Normalny 12" xfId="164"/>
    <cellStyle name="Normalny 12 2" xfId="165"/>
    <cellStyle name="Normalny 13" xfId="166"/>
    <cellStyle name="Normalny 13 2" xfId="167"/>
    <cellStyle name="Normalny 14" xfId="168"/>
    <cellStyle name="Normalny 14 2" xfId="169"/>
    <cellStyle name="Normalny 15" xfId="170"/>
    <cellStyle name="Normalny 15 2" xfId="171"/>
    <cellStyle name="Normalny 16" xfId="172"/>
    <cellStyle name="Normalny 16 2" xfId="173"/>
    <cellStyle name="Normalny 17" xfId="174"/>
    <cellStyle name="Normalny 17 2" xfId="175"/>
    <cellStyle name="Normalny 19" xfId="176"/>
    <cellStyle name="Normalny 19 2" xfId="177"/>
    <cellStyle name="Normalny 2" xfId="178"/>
    <cellStyle name="Normalny 20" xfId="179"/>
    <cellStyle name="Normalny 20 2" xfId="180"/>
    <cellStyle name="Normalny 21" xfId="181"/>
    <cellStyle name="Normalny 21 2" xfId="182"/>
    <cellStyle name="Normalny 22" xfId="183"/>
    <cellStyle name="Normalny 22 2" xfId="184"/>
    <cellStyle name="Normalny 23" xfId="185"/>
    <cellStyle name="Normalny 23 2" xfId="186"/>
    <cellStyle name="Normalny 24" xfId="187"/>
    <cellStyle name="Normalny 24 2" xfId="188"/>
    <cellStyle name="Normalny 25" xfId="189"/>
    <cellStyle name="Normalny 25 2" xfId="190"/>
    <cellStyle name="Normalny 28" xfId="191"/>
    <cellStyle name="Normalny 28 2" xfId="192"/>
    <cellStyle name="Normalny 29" xfId="193"/>
    <cellStyle name="Normalny 29 2" xfId="194"/>
    <cellStyle name="Normalny 3" xfId="195"/>
    <cellStyle name="Normalny 30" xfId="196"/>
    <cellStyle name="Normalny 30 2" xfId="197"/>
    <cellStyle name="Normalny 31" xfId="198"/>
    <cellStyle name="Normalny 31 2" xfId="199"/>
    <cellStyle name="Normalny 32" xfId="200"/>
    <cellStyle name="Normalny 32 2" xfId="201"/>
    <cellStyle name="Normalny 33" xfId="202"/>
    <cellStyle name="Normalny 33 2" xfId="203"/>
    <cellStyle name="Normalny 34" xfId="204"/>
    <cellStyle name="Normalny 34 2" xfId="205"/>
    <cellStyle name="Normalny 35" xfId="206"/>
    <cellStyle name="Normalny 35 2" xfId="207"/>
    <cellStyle name="Normalny 4" xfId="208"/>
    <cellStyle name="Normalny 5" xfId="209"/>
    <cellStyle name="Normalny 5 2" xfId="210"/>
    <cellStyle name="Normalny 6" xfId="211"/>
    <cellStyle name="Normalny 6 2" xfId="212"/>
    <cellStyle name="Normalny 7" xfId="213"/>
    <cellStyle name="Normalny 7 2" xfId="214"/>
    <cellStyle name="Normalny 9" xfId="215"/>
    <cellStyle name="Normalny 9 2" xfId="216"/>
    <cellStyle name="Note" xfId="217"/>
    <cellStyle name="Obliczenia" xfId="218"/>
    <cellStyle name="Obliczenia 2" xfId="219"/>
    <cellStyle name="Followed Hyperlink" xfId="220"/>
    <cellStyle name="Opis" xfId="221"/>
    <cellStyle name="Output" xfId="222"/>
    <cellStyle name="Percent [2]" xfId="223"/>
    <cellStyle name="Percent" xfId="224"/>
    <cellStyle name="Styl 1" xfId="225"/>
    <cellStyle name="Suma" xfId="226"/>
    <cellStyle name="Suma 2" xfId="227"/>
    <cellStyle name="Tekst objaśnienia" xfId="228"/>
    <cellStyle name="Tekst objaśnienia 2" xfId="229"/>
    <cellStyle name="Tekst ostrzeżenia" xfId="230"/>
    <cellStyle name="Tekst ostrzeżenia 2" xfId="231"/>
    <cellStyle name="Title" xfId="232"/>
    <cellStyle name="Total" xfId="233"/>
    <cellStyle name="Tytuł" xfId="234"/>
    <cellStyle name="Tytuł 2" xfId="235"/>
    <cellStyle name="Uwaga" xfId="236"/>
    <cellStyle name="Uwaga 2" xfId="237"/>
    <cellStyle name="Currency" xfId="238"/>
    <cellStyle name="Currency [0]" xfId="239"/>
    <cellStyle name="Walutowy 2" xfId="240"/>
    <cellStyle name="Warning Text" xfId="241"/>
    <cellStyle name="Złe" xfId="242"/>
    <cellStyle name="Złe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B1" sqref="B1:G95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54.57421875" style="0" customWidth="1"/>
    <col min="4" max="4" width="6.8515625" style="0" customWidth="1"/>
    <col min="5" max="5" width="10.00390625" style="0" customWidth="1"/>
    <col min="6" max="6" width="11.140625" style="0" customWidth="1"/>
    <col min="7" max="7" width="19.8515625" style="0" customWidth="1"/>
  </cols>
  <sheetData>
    <row r="1" ht="12.75">
      <c r="E1" t="s">
        <v>110</v>
      </c>
    </row>
    <row r="2" spans="1:7" ht="30" customHeight="1">
      <c r="A2" s="1"/>
      <c r="B2" s="39" t="s">
        <v>109</v>
      </c>
      <c r="C2" s="40"/>
      <c r="D2" s="40"/>
      <c r="E2" s="41"/>
      <c r="F2" s="33"/>
      <c r="G2" s="34"/>
    </row>
    <row r="3" spans="1:7" ht="30" customHeight="1">
      <c r="A3" s="1"/>
      <c r="B3" s="42" t="s">
        <v>59</v>
      </c>
      <c r="C3" s="42"/>
      <c r="D3" s="42"/>
      <c r="E3" s="42"/>
      <c r="F3" s="35"/>
      <c r="G3" s="36"/>
    </row>
    <row r="4" spans="1:7" ht="30" customHeight="1">
      <c r="A4" s="1"/>
      <c r="B4" s="43" t="s">
        <v>0</v>
      </c>
      <c r="C4" s="44" t="s">
        <v>1</v>
      </c>
      <c r="D4" s="44" t="s">
        <v>2</v>
      </c>
      <c r="E4" s="44"/>
      <c r="F4" s="18" t="s">
        <v>3</v>
      </c>
      <c r="G4" s="17" t="s">
        <v>31</v>
      </c>
    </row>
    <row r="5" spans="1:7" ht="30" customHeight="1">
      <c r="A5" s="1"/>
      <c r="B5" s="43"/>
      <c r="C5" s="44"/>
      <c r="D5" s="5" t="s">
        <v>4</v>
      </c>
      <c r="E5" s="6" t="s">
        <v>5</v>
      </c>
      <c r="F5" s="18" t="s">
        <v>6</v>
      </c>
      <c r="G5" s="17" t="s">
        <v>6</v>
      </c>
    </row>
    <row r="6" spans="1:7" ht="30" customHeight="1">
      <c r="A6" s="1"/>
      <c r="B6" s="7">
        <v>1</v>
      </c>
      <c r="C6" s="8">
        <v>2</v>
      </c>
      <c r="D6" s="8">
        <v>3</v>
      </c>
      <c r="E6" s="7">
        <v>4</v>
      </c>
      <c r="F6" s="8">
        <v>5</v>
      </c>
      <c r="G6" s="7">
        <v>6</v>
      </c>
    </row>
    <row r="7" spans="1:7" ht="30" customHeight="1">
      <c r="A7" s="1"/>
      <c r="B7" s="9"/>
      <c r="C7" s="10" t="s">
        <v>7</v>
      </c>
      <c r="D7" s="9" t="s">
        <v>8</v>
      </c>
      <c r="E7" s="15" t="s">
        <v>8</v>
      </c>
      <c r="F7" s="26"/>
      <c r="G7" s="27"/>
    </row>
    <row r="8" spans="1:7" ht="30" customHeight="1">
      <c r="A8" s="1"/>
      <c r="B8" s="13"/>
      <c r="C8" s="14" t="s">
        <v>60</v>
      </c>
      <c r="D8" s="13" t="s">
        <v>8</v>
      </c>
      <c r="E8" s="16" t="s">
        <v>8</v>
      </c>
      <c r="F8" s="28" t="s">
        <v>8</v>
      </c>
      <c r="G8" s="25" t="s">
        <v>8</v>
      </c>
    </row>
    <row r="9" spans="1:7" ht="30" customHeight="1">
      <c r="A9" s="1"/>
      <c r="B9" s="4"/>
      <c r="C9" s="2" t="s">
        <v>61</v>
      </c>
      <c r="D9" s="4" t="s">
        <v>28</v>
      </c>
      <c r="E9" s="15">
        <v>8</v>
      </c>
      <c r="F9" s="22"/>
      <c r="G9" s="19">
        <f>ROUND(F9*E9,2)</f>
        <v>0</v>
      </c>
    </row>
    <row r="10" spans="1:7" ht="30" customHeight="1">
      <c r="A10" s="1"/>
      <c r="B10" s="4"/>
      <c r="C10" s="2" t="s">
        <v>63</v>
      </c>
      <c r="D10" s="4" t="s">
        <v>64</v>
      </c>
      <c r="E10" s="15">
        <v>0.66</v>
      </c>
      <c r="F10" s="22"/>
      <c r="G10" s="19">
        <f>ROUND(F10*E10,2)</f>
        <v>0</v>
      </c>
    </row>
    <row r="11" spans="1:7" ht="30" customHeight="1">
      <c r="A11" s="1"/>
      <c r="B11" s="4"/>
      <c r="C11" s="2" t="s">
        <v>94</v>
      </c>
      <c r="D11" s="4" t="s">
        <v>28</v>
      </c>
      <c r="E11" s="15">
        <v>28</v>
      </c>
      <c r="F11" s="22"/>
      <c r="G11" s="19">
        <f>ROUND(F11*E11,2)</f>
        <v>0</v>
      </c>
    </row>
    <row r="12" spans="1:7" ht="30" customHeight="1">
      <c r="A12" s="1"/>
      <c r="B12" s="13"/>
      <c r="C12" s="14" t="s">
        <v>37</v>
      </c>
      <c r="D12" s="13" t="s">
        <v>8</v>
      </c>
      <c r="E12" s="16" t="s">
        <v>8</v>
      </c>
      <c r="F12" s="28" t="s">
        <v>8</v>
      </c>
      <c r="G12" s="25" t="s">
        <v>8</v>
      </c>
    </row>
    <row r="13" spans="1:7" ht="30" customHeight="1">
      <c r="A13" s="1"/>
      <c r="B13" s="4"/>
      <c r="C13" s="2" t="s">
        <v>38</v>
      </c>
      <c r="D13" s="4" t="s">
        <v>29</v>
      </c>
      <c r="E13" s="15">
        <v>140</v>
      </c>
      <c r="F13" s="22"/>
      <c r="G13" s="19">
        <f>ROUND(F13*E13,2)</f>
        <v>0</v>
      </c>
    </row>
    <row r="14" spans="1:7" ht="30" customHeight="1">
      <c r="A14" s="1"/>
      <c r="B14" s="13"/>
      <c r="C14" s="14" t="s">
        <v>81</v>
      </c>
      <c r="D14" s="13" t="s">
        <v>8</v>
      </c>
      <c r="E14" s="16" t="s">
        <v>8</v>
      </c>
      <c r="F14" s="28" t="s">
        <v>8</v>
      </c>
      <c r="G14" s="25" t="s">
        <v>8</v>
      </c>
    </row>
    <row r="15" spans="1:7" ht="30" customHeight="1">
      <c r="A15" s="1"/>
      <c r="B15" s="4"/>
      <c r="C15" s="2" t="s">
        <v>102</v>
      </c>
      <c r="D15" s="4" t="s">
        <v>22</v>
      </c>
      <c r="E15" s="15">
        <v>20</v>
      </c>
      <c r="F15" s="22"/>
      <c r="G15" s="19">
        <f>ROUND(F15*E15,2)</f>
        <v>0</v>
      </c>
    </row>
    <row r="16" spans="1:7" ht="30" customHeight="1">
      <c r="A16" s="1"/>
      <c r="B16" s="4"/>
      <c r="C16" s="2" t="s">
        <v>103</v>
      </c>
      <c r="D16" s="4" t="s">
        <v>42</v>
      </c>
      <c r="E16" s="15">
        <v>15</v>
      </c>
      <c r="F16" s="22"/>
      <c r="G16" s="19">
        <f>ROUND(F16*E16,2)</f>
        <v>0</v>
      </c>
    </row>
    <row r="17" spans="1:7" ht="30" customHeight="1">
      <c r="A17" s="1"/>
      <c r="B17" s="4"/>
      <c r="C17" s="2" t="s">
        <v>104</v>
      </c>
      <c r="D17" s="4" t="s">
        <v>82</v>
      </c>
      <c r="E17" s="15">
        <v>20</v>
      </c>
      <c r="F17" s="22"/>
      <c r="G17" s="19">
        <f>ROUND(F17*E17,2)</f>
        <v>0</v>
      </c>
    </row>
    <row r="18" spans="1:7" ht="30" customHeight="1">
      <c r="A18" s="1"/>
      <c r="B18" s="13"/>
      <c r="C18" s="14" t="s">
        <v>65</v>
      </c>
      <c r="D18" s="13" t="s">
        <v>8</v>
      </c>
      <c r="E18" s="16" t="s">
        <v>8</v>
      </c>
      <c r="F18" s="28" t="s">
        <v>8</v>
      </c>
      <c r="G18" s="25" t="s">
        <v>8</v>
      </c>
    </row>
    <row r="19" spans="1:7" ht="30" customHeight="1">
      <c r="A19" s="1"/>
      <c r="B19" s="4"/>
      <c r="C19" s="3" t="s">
        <v>88</v>
      </c>
      <c r="D19" s="4" t="s">
        <v>66</v>
      </c>
      <c r="E19" s="15">
        <v>1</v>
      </c>
      <c r="F19" s="23"/>
      <c r="G19" s="19">
        <f>ROUND(F19*E19,2)</f>
        <v>0</v>
      </c>
    </row>
    <row r="20" spans="1:7" ht="30" customHeight="1">
      <c r="A20" s="1"/>
      <c r="B20" s="13"/>
      <c r="C20" s="14" t="s">
        <v>62</v>
      </c>
      <c r="D20" s="13" t="s">
        <v>8</v>
      </c>
      <c r="E20" s="16" t="s">
        <v>8</v>
      </c>
      <c r="F20" s="28" t="s">
        <v>8</v>
      </c>
      <c r="G20" s="25" t="s">
        <v>8</v>
      </c>
    </row>
    <row r="21" spans="1:7" ht="30" customHeight="1">
      <c r="A21" s="1"/>
      <c r="B21" s="4"/>
      <c r="C21" s="3" t="s">
        <v>100</v>
      </c>
      <c r="D21" s="4" t="s">
        <v>101</v>
      </c>
      <c r="E21" s="15">
        <v>1</v>
      </c>
      <c r="F21" s="23"/>
      <c r="G21" s="24">
        <f>ROUND(F21*E21,2)</f>
        <v>0</v>
      </c>
    </row>
    <row r="22" spans="1:7" ht="30" customHeight="1">
      <c r="A22" s="1"/>
      <c r="B22" s="13"/>
      <c r="C22" s="14" t="s">
        <v>9</v>
      </c>
      <c r="D22" s="13" t="s">
        <v>8</v>
      </c>
      <c r="E22" s="16" t="s">
        <v>8</v>
      </c>
      <c r="F22" s="28" t="s">
        <v>8</v>
      </c>
      <c r="G22" s="25" t="s">
        <v>8</v>
      </c>
    </row>
    <row r="23" spans="1:7" ht="30" customHeight="1">
      <c r="A23" s="1"/>
      <c r="B23" s="4"/>
      <c r="C23" s="3" t="s">
        <v>9</v>
      </c>
      <c r="D23" s="4" t="s">
        <v>10</v>
      </c>
      <c r="E23" s="15">
        <v>1</v>
      </c>
      <c r="F23" s="22"/>
      <c r="G23" s="19">
        <f>ROUND(F23*E23,2)</f>
        <v>0</v>
      </c>
    </row>
    <row r="24" spans="1:7" ht="30" customHeight="1">
      <c r="A24" s="1"/>
      <c r="B24" s="9"/>
      <c r="C24" s="10" t="s">
        <v>11</v>
      </c>
      <c r="D24" s="9" t="s">
        <v>8</v>
      </c>
      <c r="E24" s="15" t="s">
        <v>8</v>
      </c>
      <c r="F24" s="31"/>
      <c r="G24" s="32"/>
    </row>
    <row r="25" spans="1:7" ht="30" customHeight="1">
      <c r="A25" s="1"/>
      <c r="B25" s="13"/>
      <c r="C25" s="14" t="s">
        <v>12</v>
      </c>
      <c r="D25" s="12" t="s">
        <v>8</v>
      </c>
      <c r="E25" s="16" t="s">
        <v>8</v>
      </c>
      <c r="F25" s="20" t="s">
        <v>8</v>
      </c>
      <c r="G25" s="21" t="s">
        <v>8</v>
      </c>
    </row>
    <row r="26" spans="1:7" ht="30" customHeight="1">
      <c r="A26" s="1"/>
      <c r="B26" s="4"/>
      <c r="C26" s="3" t="s">
        <v>44</v>
      </c>
      <c r="D26" s="4" t="s">
        <v>8</v>
      </c>
      <c r="E26" s="15" t="s">
        <v>8</v>
      </c>
      <c r="F26" s="22" t="s">
        <v>8</v>
      </c>
      <c r="G26" s="19" t="s">
        <v>8</v>
      </c>
    </row>
    <row r="27" spans="1:7" ht="30" customHeight="1">
      <c r="A27" s="1"/>
      <c r="B27" s="4"/>
      <c r="C27" s="3" t="s">
        <v>45</v>
      </c>
      <c r="D27" s="4" t="s">
        <v>10</v>
      </c>
      <c r="E27" s="15">
        <v>1</v>
      </c>
      <c r="F27" s="23"/>
      <c r="G27" s="19">
        <f>ROUND(F27*E27,2)</f>
        <v>0</v>
      </c>
    </row>
    <row r="28" spans="1:7" ht="30" customHeight="1">
      <c r="A28" s="1"/>
      <c r="B28" s="4"/>
      <c r="C28" s="3" t="s">
        <v>13</v>
      </c>
      <c r="D28" s="4" t="s">
        <v>8</v>
      </c>
      <c r="E28" s="15" t="s">
        <v>8</v>
      </c>
      <c r="F28" s="22" t="s">
        <v>8</v>
      </c>
      <c r="G28" s="19" t="s">
        <v>8</v>
      </c>
    </row>
    <row r="29" spans="1:7" ht="30" customHeight="1">
      <c r="A29" s="1"/>
      <c r="B29" s="4"/>
      <c r="C29" s="3" t="s">
        <v>46</v>
      </c>
      <c r="D29" s="4" t="s">
        <v>28</v>
      </c>
      <c r="E29" s="15">
        <v>280</v>
      </c>
      <c r="F29" s="22"/>
      <c r="G29" s="19">
        <f>ROUND(F29*E29,2)</f>
        <v>0</v>
      </c>
    </row>
    <row r="30" spans="1:7" ht="30" customHeight="1">
      <c r="A30" s="1"/>
      <c r="B30" s="4"/>
      <c r="C30" s="3" t="s">
        <v>14</v>
      </c>
      <c r="D30" s="4" t="s">
        <v>8</v>
      </c>
      <c r="E30" s="15" t="s">
        <v>8</v>
      </c>
      <c r="F30" s="22" t="s">
        <v>8</v>
      </c>
      <c r="G30" s="19" t="s">
        <v>8</v>
      </c>
    </row>
    <row r="31" spans="1:7" ht="30" customHeight="1">
      <c r="A31" s="1"/>
      <c r="B31" s="4"/>
      <c r="C31" s="29" t="s">
        <v>95</v>
      </c>
      <c r="D31" s="4" t="s">
        <v>28</v>
      </c>
      <c r="E31" s="15">
        <f>140+140-90</f>
        <v>190</v>
      </c>
      <c r="F31" s="22"/>
      <c r="G31" s="19">
        <f>ROUND(F31*E31,2)</f>
        <v>0</v>
      </c>
    </row>
    <row r="32" spans="1:7" ht="30" customHeight="1">
      <c r="A32" s="1"/>
      <c r="B32" s="9"/>
      <c r="C32" s="10" t="s">
        <v>15</v>
      </c>
      <c r="D32" s="9" t="s">
        <v>8</v>
      </c>
      <c r="E32" s="15" t="s">
        <v>8</v>
      </c>
      <c r="F32" s="22" t="s">
        <v>8</v>
      </c>
      <c r="G32" s="19" t="s">
        <v>8</v>
      </c>
    </row>
    <row r="33" spans="1:7" ht="30" customHeight="1">
      <c r="A33" s="1"/>
      <c r="B33" s="13"/>
      <c r="C33" s="14" t="s">
        <v>16</v>
      </c>
      <c r="D33" s="13" t="s">
        <v>8</v>
      </c>
      <c r="E33" s="16" t="s">
        <v>8</v>
      </c>
      <c r="F33" s="20" t="s">
        <v>8</v>
      </c>
      <c r="G33" s="21" t="s">
        <v>8</v>
      </c>
    </row>
    <row r="34" spans="1:7" ht="30" customHeight="1">
      <c r="A34" s="1"/>
      <c r="B34" s="4"/>
      <c r="C34" s="3" t="s">
        <v>47</v>
      </c>
      <c r="D34" s="4" t="s">
        <v>8</v>
      </c>
      <c r="E34" s="15" t="s">
        <v>8</v>
      </c>
      <c r="F34" s="22" t="s">
        <v>8</v>
      </c>
      <c r="G34" s="19" t="s">
        <v>8</v>
      </c>
    </row>
    <row r="35" spans="1:7" ht="30" customHeight="1">
      <c r="A35" s="1"/>
      <c r="B35" s="4"/>
      <c r="C35" s="3" t="s">
        <v>48</v>
      </c>
      <c r="D35" s="4" t="s">
        <v>17</v>
      </c>
      <c r="E35" s="15">
        <v>7689</v>
      </c>
      <c r="F35" s="22"/>
      <c r="G35" s="19">
        <f>ROUND(F35*E35,2)</f>
        <v>0</v>
      </c>
    </row>
    <row r="36" spans="1:7" ht="30" customHeight="1">
      <c r="A36" s="1"/>
      <c r="B36" s="4"/>
      <c r="C36" s="3" t="s">
        <v>49</v>
      </c>
      <c r="D36" s="4" t="s">
        <v>17</v>
      </c>
      <c r="E36" s="15">
        <v>1212</v>
      </c>
      <c r="F36" s="22"/>
      <c r="G36" s="19">
        <f>ROUND(F36*E36,2)</f>
        <v>0</v>
      </c>
    </row>
    <row r="37" spans="1:7" ht="30" customHeight="1">
      <c r="A37" s="1"/>
      <c r="B37" s="4"/>
      <c r="C37" s="3" t="s">
        <v>50</v>
      </c>
      <c r="D37" s="4" t="s">
        <v>17</v>
      </c>
      <c r="E37" s="15">
        <v>474</v>
      </c>
      <c r="F37" s="22"/>
      <c r="G37" s="19">
        <f>ROUND(F37*E37,2)</f>
        <v>0</v>
      </c>
    </row>
    <row r="38" spans="1:7" ht="30" customHeight="1">
      <c r="A38" s="1"/>
      <c r="B38" s="9"/>
      <c r="C38" s="10" t="s">
        <v>18</v>
      </c>
      <c r="D38" s="9" t="s">
        <v>8</v>
      </c>
      <c r="E38" s="15" t="s">
        <v>8</v>
      </c>
      <c r="F38" s="23" t="s">
        <v>8</v>
      </c>
      <c r="G38" s="24" t="s">
        <v>8</v>
      </c>
    </row>
    <row r="39" spans="1:7" ht="30" customHeight="1">
      <c r="A39" s="1"/>
      <c r="B39" s="13"/>
      <c r="C39" s="14" t="s">
        <v>19</v>
      </c>
      <c r="D39" s="13" t="s">
        <v>8</v>
      </c>
      <c r="E39" s="25" t="s">
        <v>8</v>
      </c>
      <c r="F39" s="20" t="s">
        <v>8</v>
      </c>
      <c r="G39" s="21" t="s">
        <v>8</v>
      </c>
    </row>
    <row r="40" spans="1:7" ht="30" customHeight="1">
      <c r="A40" s="1"/>
      <c r="B40" s="4"/>
      <c r="C40" s="3" t="s">
        <v>32</v>
      </c>
      <c r="D40" s="4" t="s">
        <v>8</v>
      </c>
      <c r="E40" s="11" t="s">
        <v>8</v>
      </c>
      <c r="F40" s="22" t="s">
        <v>8</v>
      </c>
      <c r="G40" s="19" t="s">
        <v>8</v>
      </c>
    </row>
    <row r="41" spans="1:7" ht="30" customHeight="1">
      <c r="A41" s="1"/>
      <c r="B41" s="4"/>
      <c r="C41" s="3" t="s">
        <v>51</v>
      </c>
      <c r="D41" s="4" t="s">
        <v>28</v>
      </c>
      <c r="E41" s="11">
        <v>11</v>
      </c>
      <c r="F41" s="22"/>
      <c r="G41" s="19">
        <f>ROUND(F41*E41,2)</f>
        <v>0</v>
      </c>
    </row>
    <row r="42" spans="1:7" ht="30" customHeight="1">
      <c r="A42" s="1"/>
      <c r="B42" s="4"/>
      <c r="C42" s="3" t="s">
        <v>58</v>
      </c>
      <c r="D42" s="4" t="s">
        <v>28</v>
      </c>
      <c r="E42" s="11">
        <v>14</v>
      </c>
      <c r="F42" s="22"/>
      <c r="G42" s="19">
        <f>ROUND(F42*E42,2)</f>
        <v>0</v>
      </c>
    </row>
    <row r="43" spans="1:7" ht="30" customHeight="1">
      <c r="A43" s="1"/>
      <c r="B43" s="4"/>
      <c r="C43" s="3" t="s">
        <v>52</v>
      </c>
      <c r="D43" s="4" t="s">
        <v>28</v>
      </c>
      <c r="E43" s="11">
        <v>7.6</v>
      </c>
      <c r="F43" s="22"/>
      <c r="G43" s="19">
        <f>ROUND(F43*E43,2)</f>
        <v>0</v>
      </c>
    </row>
    <row r="44" spans="1:7" ht="30" customHeight="1">
      <c r="A44" s="1"/>
      <c r="B44" s="4"/>
      <c r="C44" s="3" t="s">
        <v>53</v>
      </c>
      <c r="D44" s="4" t="s">
        <v>28</v>
      </c>
      <c r="E44" s="11">
        <v>7.8</v>
      </c>
      <c r="F44" s="22"/>
      <c r="G44" s="19">
        <f>ROUND(F44*E44,2)</f>
        <v>0</v>
      </c>
    </row>
    <row r="45" spans="1:7" ht="30" customHeight="1">
      <c r="A45" s="1"/>
      <c r="B45" s="4"/>
      <c r="C45" s="3" t="s">
        <v>54</v>
      </c>
      <c r="D45" s="4" t="s">
        <v>28</v>
      </c>
      <c r="E45" s="11">
        <v>5</v>
      </c>
      <c r="F45" s="23"/>
      <c r="G45" s="19">
        <f>ROUND(F45*E45,2)</f>
        <v>0</v>
      </c>
    </row>
    <row r="46" spans="1:7" ht="30" customHeight="1">
      <c r="A46" s="1"/>
      <c r="B46" s="13"/>
      <c r="C46" s="14" t="s">
        <v>21</v>
      </c>
      <c r="D46" s="13" t="s">
        <v>8</v>
      </c>
      <c r="E46" s="25" t="s">
        <v>8</v>
      </c>
      <c r="F46" s="38" t="s">
        <v>8</v>
      </c>
      <c r="G46" s="21" t="s">
        <v>8</v>
      </c>
    </row>
    <row r="47" spans="1:7" ht="30" customHeight="1">
      <c r="A47" s="1"/>
      <c r="B47" s="4"/>
      <c r="C47" s="3" t="s">
        <v>55</v>
      </c>
      <c r="D47" s="4" t="s">
        <v>8</v>
      </c>
      <c r="E47" s="11" t="s">
        <v>8</v>
      </c>
      <c r="F47" s="23" t="s">
        <v>8</v>
      </c>
      <c r="G47" s="24" t="s">
        <v>8</v>
      </c>
    </row>
    <row r="48" spans="1:7" ht="30" customHeight="1">
      <c r="A48" s="1"/>
      <c r="B48" s="4"/>
      <c r="C48" s="3" t="s">
        <v>89</v>
      </c>
      <c r="D48" s="4" t="s">
        <v>28</v>
      </c>
      <c r="E48" s="11">
        <v>3</v>
      </c>
      <c r="F48" s="23"/>
      <c r="G48" s="19">
        <f>ROUND(F48*E48,2)</f>
        <v>0</v>
      </c>
    </row>
    <row r="49" spans="1:7" ht="30" customHeight="1">
      <c r="A49" s="1"/>
      <c r="B49" s="4"/>
      <c r="C49" s="3" t="s">
        <v>56</v>
      </c>
      <c r="D49" s="4" t="s">
        <v>28</v>
      </c>
      <c r="E49" s="11">
        <v>3</v>
      </c>
      <c r="F49" s="23"/>
      <c r="G49" s="19">
        <f>ROUND(F49*E49,2)</f>
        <v>0</v>
      </c>
    </row>
    <row r="50" spans="1:7" ht="30" customHeight="1">
      <c r="A50" s="1"/>
      <c r="B50" s="4"/>
      <c r="C50" s="3" t="s">
        <v>57</v>
      </c>
      <c r="D50" s="4" t="s">
        <v>28</v>
      </c>
      <c r="E50" s="11">
        <v>5.8</v>
      </c>
      <c r="F50" s="23"/>
      <c r="G50" s="19">
        <f>ROUND(F50*E50,2)</f>
        <v>0</v>
      </c>
    </row>
    <row r="51" spans="1:7" ht="30" customHeight="1">
      <c r="A51" s="1"/>
      <c r="B51" s="4"/>
      <c r="C51" s="3" t="s">
        <v>90</v>
      </c>
      <c r="D51" s="4" t="s">
        <v>82</v>
      </c>
      <c r="E51" s="11">
        <f>16*2</f>
        <v>32</v>
      </c>
      <c r="F51" s="22"/>
      <c r="G51" s="19">
        <f>ROUND(F51*E51,2)</f>
        <v>0</v>
      </c>
    </row>
    <row r="52" spans="1:7" ht="30" customHeight="1">
      <c r="A52" s="1"/>
      <c r="B52" s="9"/>
      <c r="C52" s="10" t="s">
        <v>23</v>
      </c>
      <c r="D52" s="9" t="s">
        <v>8</v>
      </c>
      <c r="E52" s="11" t="s">
        <v>8</v>
      </c>
      <c r="F52" s="23" t="s">
        <v>8</v>
      </c>
      <c r="G52" s="24" t="s">
        <v>8</v>
      </c>
    </row>
    <row r="53" spans="1:7" ht="30" customHeight="1">
      <c r="A53" s="1"/>
      <c r="B53" s="13"/>
      <c r="C53" s="14" t="s">
        <v>30</v>
      </c>
      <c r="D53" s="13" t="s">
        <v>8</v>
      </c>
      <c r="E53" s="25" t="s">
        <v>8</v>
      </c>
      <c r="F53" s="20" t="s">
        <v>8</v>
      </c>
      <c r="G53" s="21" t="s">
        <v>8</v>
      </c>
    </row>
    <row r="54" spans="1:7" ht="30" customHeight="1">
      <c r="A54" s="1"/>
      <c r="B54" s="4"/>
      <c r="C54" s="3" t="s">
        <v>67</v>
      </c>
      <c r="D54" s="4" t="s">
        <v>29</v>
      </c>
      <c r="E54" s="11">
        <v>92</v>
      </c>
      <c r="F54" s="23"/>
      <c r="G54" s="24">
        <f>ROUND(F54*E54,2)</f>
        <v>0</v>
      </c>
    </row>
    <row r="55" spans="1:7" ht="30" customHeight="1">
      <c r="A55" s="1"/>
      <c r="B55" s="4"/>
      <c r="C55" s="3" t="s">
        <v>68</v>
      </c>
      <c r="D55" s="4" t="s">
        <v>29</v>
      </c>
      <c r="E55" s="11">
        <v>32</v>
      </c>
      <c r="F55" s="23"/>
      <c r="G55" s="24">
        <f>ROUND(F55*E55,2)</f>
        <v>0</v>
      </c>
    </row>
    <row r="56" spans="1:7" ht="30" customHeight="1">
      <c r="A56" s="1"/>
      <c r="B56" s="13"/>
      <c r="C56" s="14" t="s">
        <v>24</v>
      </c>
      <c r="D56" s="13" t="s">
        <v>8</v>
      </c>
      <c r="E56" s="25" t="s">
        <v>8</v>
      </c>
      <c r="F56" s="20" t="s">
        <v>8</v>
      </c>
      <c r="G56" s="21" t="s">
        <v>8</v>
      </c>
    </row>
    <row r="57" spans="1:7" ht="30" customHeight="1">
      <c r="A57" s="1"/>
      <c r="B57" s="4"/>
      <c r="C57" s="3" t="s">
        <v>96</v>
      </c>
      <c r="D57" s="4" t="s">
        <v>29</v>
      </c>
      <c r="E57" s="11">
        <v>27</v>
      </c>
      <c r="F57" s="23"/>
      <c r="G57" s="24">
        <f>ROUND(F57*E57,2)</f>
        <v>0</v>
      </c>
    </row>
    <row r="58" spans="1:7" ht="30" customHeight="1">
      <c r="A58" s="1"/>
      <c r="B58" s="4"/>
      <c r="C58" s="3" t="s">
        <v>97</v>
      </c>
      <c r="D58" s="4" t="s">
        <v>82</v>
      </c>
      <c r="E58" s="11">
        <v>14</v>
      </c>
      <c r="F58" s="23"/>
      <c r="G58" s="24">
        <f>ROUND(F58*E58,2)</f>
        <v>0</v>
      </c>
    </row>
    <row r="59" spans="1:7" ht="30" customHeight="1">
      <c r="A59" s="1"/>
      <c r="B59" s="9"/>
      <c r="C59" s="10" t="s">
        <v>33</v>
      </c>
      <c r="D59" s="9" t="s">
        <v>8</v>
      </c>
      <c r="E59" s="11" t="s">
        <v>8</v>
      </c>
      <c r="F59" s="23" t="s">
        <v>8</v>
      </c>
      <c r="G59" s="24" t="s">
        <v>8</v>
      </c>
    </row>
    <row r="60" spans="1:7" ht="30" customHeight="1">
      <c r="A60" s="1"/>
      <c r="B60" s="13"/>
      <c r="C60" s="14" t="s">
        <v>34</v>
      </c>
      <c r="D60" s="13" t="s">
        <v>8</v>
      </c>
      <c r="E60" s="25" t="s">
        <v>8</v>
      </c>
      <c r="F60" s="20" t="s">
        <v>8</v>
      </c>
      <c r="G60" s="21" t="s">
        <v>8</v>
      </c>
    </row>
    <row r="61" spans="1:7" ht="30" customHeight="1">
      <c r="A61" s="1"/>
      <c r="B61" s="4"/>
      <c r="C61" s="3" t="s">
        <v>39</v>
      </c>
      <c r="D61" s="4" t="s">
        <v>29</v>
      </c>
      <c r="E61" s="11">
        <v>140</v>
      </c>
      <c r="F61" s="23"/>
      <c r="G61" s="24">
        <f>ROUND(F61*E61,2)</f>
        <v>0</v>
      </c>
    </row>
    <row r="62" spans="1:7" ht="30" customHeight="1">
      <c r="A62" s="1"/>
      <c r="B62" s="4"/>
      <c r="C62" s="3" t="s">
        <v>36</v>
      </c>
      <c r="D62" s="4" t="s">
        <v>29</v>
      </c>
      <c r="E62" s="11">
        <v>140</v>
      </c>
      <c r="F62" s="23"/>
      <c r="G62" s="24">
        <f>ROUND(F62*E62,2)</f>
        <v>0</v>
      </c>
    </row>
    <row r="63" spans="1:7" ht="30" customHeight="1">
      <c r="A63" s="1"/>
      <c r="B63" s="4"/>
      <c r="C63" s="3" t="s">
        <v>105</v>
      </c>
      <c r="D63" s="4" t="s">
        <v>82</v>
      </c>
      <c r="E63" s="11">
        <v>20</v>
      </c>
      <c r="F63" s="23"/>
      <c r="G63" s="24">
        <f>ROUND(F63*E63,2)</f>
        <v>0</v>
      </c>
    </row>
    <row r="64" spans="1:7" ht="30" customHeight="1">
      <c r="A64" s="1"/>
      <c r="B64" s="4"/>
      <c r="C64" s="3" t="s">
        <v>106</v>
      </c>
      <c r="D64" s="4" t="s">
        <v>42</v>
      </c>
      <c r="E64" s="11">
        <v>15</v>
      </c>
      <c r="F64" s="23"/>
      <c r="G64" s="24">
        <f>ROUND(F64*E64,2)</f>
        <v>0</v>
      </c>
    </row>
    <row r="65" spans="1:7" ht="30" customHeight="1">
      <c r="A65" s="1"/>
      <c r="B65" s="13"/>
      <c r="C65" s="14" t="s">
        <v>35</v>
      </c>
      <c r="D65" s="13" t="s">
        <v>8</v>
      </c>
      <c r="E65" s="25" t="s">
        <v>8</v>
      </c>
      <c r="F65" s="20" t="s">
        <v>8</v>
      </c>
      <c r="G65" s="21" t="s">
        <v>8</v>
      </c>
    </row>
    <row r="66" spans="1:7" ht="30" customHeight="1">
      <c r="A66" s="1"/>
      <c r="B66" s="4"/>
      <c r="C66" s="3" t="s">
        <v>40</v>
      </c>
      <c r="D66" s="4" t="s">
        <v>29</v>
      </c>
      <c r="E66" s="11">
        <v>140</v>
      </c>
      <c r="F66" s="23"/>
      <c r="G66" s="24">
        <f aca="true" t="shared" si="0" ref="G66:G75">ROUND(F66*E66,2)</f>
        <v>0</v>
      </c>
    </row>
    <row r="67" spans="1:7" ht="30" customHeight="1">
      <c r="A67" s="1"/>
      <c r="B67" s="4"/>
      <c r="C67" s="3" t="s">
        <v>41</v>
      </c>
      <c r="D67" s="4" t="s">
        <v>29</v>
      </c>
      <c r="E67" s="11">
        <v>140</v>
      </c>
      <c r="F67" s="23"/>
      <c r="G67" s="24">
        <f t="shared" si="0"/>
        <v>0</v>
      </c>
    </row>
    <row r="68" spans="1:7" ht="30" customHeight="1">
      <c r="A68" s="1"/>
      <c r="B68" s="4"/>
      <c r="C68" s="3" t="s">
        <v>92</v>
      </c>
      <c r="D68" s="4" t="s">
        <v>29</v>
      </c>
      <c r="E68" s="11">
        <v>27</v>
      </c>
      <c r="F68" s="23"/>
      <c r="G68" s="24">
        <f>ROUND(F68*E68,2)</f>
        <v>0</v>
      </c>
    </row>
    <row r="69" spans="1:7" ht="30" customHeight="1">
      <c r="A69" s="1"/>
      <c r="B69" s="4"/>
      <c r="C69" s="3" t="s">
        <v>93</v>
      </c>
      <c r="D69" s="4" t="s">
        <v>29</v>
      </c>
      <c r="E69" s="11">
        <v>27</v>
      </c>
      <c r="F69" s="23"/>
      <c r="G69" s="24">
        <f>ROUND(F69*E69,2)</f>
        <v>0</v>
      </c>
    </row>
    <row r="70" spans="1:7" ht="30" customHeight="1">
      <c r="A70" s="1"/>
      <c r="B70" s="4"/>
      <c r="C70" s="3" t="s">
        <v>91</v>
      </c>
      <c r="D70" s="4" t="s">
        <v>29</v>
      </c>
      <c r="E70" s="11">
        <f>2*3.5*2</f>
        <v>14</v>
      </c>
      <c r="F70" s="23"/>
      <c r="G70" s="24">
        <f t="shared" si="0"/>
        <v>0</v>
      </c>
    </row>
    <row r="71" spans="1:7" ht="30" customHeight="1">
      <c r="A71" s="1"/>
      <c r="B71" s="4"/>
      <c r="C71" s="3" t="s">
        <v>79</v>
      </c>
      <c r="D71" s="4" t="s">
        <v>29</v>
      </c>
      <c r="E71" s="11">
        <v>14.5</v>
      </c>
      <c r="F71" s="23"/>
      <c r="G71" s="24">
        <f t="shared" si="0"/>
        <v>0</v>
      </c>
    </row>
    <row r="72" spans="1:7" ht="30" customHeight="1">
      <c r="A72" s="1"/>
      <c r="B72" s="4"/>
      <c r="C72" s="3" t="s">
        <v>80</v>
      </c>
      <c r="D72" s="4" t="s">
        <v>42</v>
      </c>
      <c r="E72" s="11">
        <v>23</v>
      </c>
      <c r="F72" s="23"/>
      <c r="G72" s="24">
        <f t="shared" si="0"/>
        <v>0</v>
      </c>
    </row>
    <row r="73" spans="1:7" ht="30" customHeight="1">
      <c r="A73" s="1"/>
      <c r="B73" s="4"/>
      <c r="C73" s="3" t="s">
        <v>84</v>
      </c>
      <c r="D73" s="4" t="s">
        <v>42</v>
      </c>
      <c r="E73" s="11">
        <v>7.6</v>
      </c>
      <c r="F73" s="23"/>
      <c r="G73" s="24">
        <f t="shared" si="0"/>
        <v>0</v>
      </c>
    </row>
    <row r="74" spans="1:7" ht="30" customHeight="1">
      <c r="A74" s="1"/>
      <c r="B74" s="4"/>
      <c r="C74" s="3" t="s">
        <v>78</v>
      </c>
      <c r="D74" s="4" t="s">
        <v>42</v>
      </c>
      <c r="E74" s="11">
        <v>1.5</v>
      </c>
      <c r="F74" s="23"/>
      <c r="G74" s="24">
        <f t="shared" si="0"/>
        <v>0</v>
      </c>
    </row>
    <row r="75" spans="1:7" ht="30" customHeight="1">
      <c r="A75" s="1"/>
      <c r="B75" s="4"/>
      <c r="C75" s="3" t="s">
        <v>107</v>
      </c>
      <c r="D75" s="4" t="s">
        <v>82</v>
      </c>
      <c r="E75" s="11">
        <v>20</v>
      </c>
      <c r="F75" s="23"/>
      <c r="G75" s="24">
        <f t="shared" si="0"/>
        <v>0</v>
      </c>
    </row>
    <row r="76" spans="1:7" ht="30" customHeight="1">
      <c r="A76" s="1"/>
      <c r="B76" s="9"/>
      <c r="C76" s="10" t="s">
        <v>25</v>
      </c>
      <c r="D76" s="9" t="s">
        <v>8</v>
      </c>
      <c r="E76" s="11" t="s">
        <v>8</v>
      </c>
      <c r="F76" s="23" t="s">
        <v>8</v>
      </c>
      <c r="G76" s="24" t="s">
        <v>8</v>
      </c>
    </row>
    <row r="77" spans="1:7" ht="30" customHeight="1">
      <c r="A77" s="1"/>
      <c r="B77" s="13"/>
      <c r="C77" s="14" t="s">
        <v>20</v>
      </c>
      <c r="D77" s="13" t="s">
        <v>8</v>
      </c>
      <c r="E77" s="25" t="s">
        <v>8</v>
      </c>
      <c r="F77" s="20" t="s">
        <v>8</v>
      </c>
      <c r="G77" s="21" t="s">
        <v>8</v>
      </c>
    </row>
    <row r="78" spans="1:7" ht="30" customHeight="1">
      <c r="A78" s="1"/>
      <c r="B78" s="4"/>
      <c r="C78" s="3" t="s">
        <v>69</v>
      </c>
      <c r="D78" s="4" t="s">
        <v>22</v>
      </c>
      <c r="E78" s="11">
        <v>11</v>
      </c>
      <c r="F78" s="23"/>
      <c r="G78" s="24">
        <f>ROUND(F78*E78,2)</f>
        <v>0</v>
      </c>
    </row>
    <row r="79" spans="1:7" ht="30" customHeight="1">
      <c r="A79" s="1"/>
      <c r="B79" s="4"/>
      <c r="C79" s="3" t="s">
        <v>108</v>
      </c>
      <c r="D79" s="4" t="s">
        <v>22</v>
      </c>
      <c r="E79" s="11">
        <v>6</v>
      </c>
      <c r="F79" s="23"/>
      <c r="G79" s="24">
        <f>ROUND(F79*E79,2)</f>
        <v>0</v>
      </c>
    </row>
    <row r="80" spans="1:7" ht="30" customHeight="1">
      <c r="A80" s="1"/>
      <c r="B80" s="9"/>
      <c r="C80" s="10" t="s">
        <v>26</v>
      </c>
      <c r="D80" s="9" t="s">
        <v>8</v>
      </c>
      <c r="E80" s="11" t="s">
        <v>8</v>
      </c>
      <c r="F80" s="23" t="s">
        <v>8</v>
      </c>
      <c r="G80" s="24" t="s">
        <v>8</v>
      </c>
    </row>
    <row r="81" spans="1:7" ht="30" customHeight="1">
      <c r="A81" s="1"/>
      <c r="B81" s="13"/>
      <c r="C81" s="14" t="s">
        <v>43</v>
      </c>
      <c r="D81" s="13" t="s">
        <v>8</v>
      </c>
      <c r="E81" s="25" t="s">
        <v>8</v>
      </c>
      <c r="F81" s="20" t="s">
        <v>8</v>
      </c>
      <c r="G81" s="21" t="s">
        <v>8</v>
      </c>
    </row>
    <row r="82" spans="1:7" ht="30" customHeight="1">
      <c r="A82" s="1"/>
      <c r="B82" s="4"/>
      <c r="C82" s="3" t="s">
        <v>83</v>
      </c>
      <c r="D82" s="4" t="s">
        <v>29</v>
      </c>
      <c r="E82" s="11">
        <v>100</v>
      </c>
      <c r="F82" s="23"/>
      <c r="G82" s="24">
        <f>ROUND(F82*E82,2)</f>
        <v>0</v>
      </c>
    </row>
    <row r="83" spans="1:7" ht="30" customHeight="1">
      <c r="A83" s="1"/>
      <c r="B83" s="4"/>
      <c r="C83" s="3" t="s">
        <v>70</v>
      </c>
      <c r="D83" s="4" t="s">
        <v>71</v>
      </c>
      <c r="E83" s="11">
        <v>52</v>
      </c>
      <c r="F83" s="23"/>
      <c r="G83" s="24">
        <f>ROUND(F83*E83,2)</f>
        <v>0</v>
      </c>
    </row>
    <row r="84" spans="1:7" ht="30" customHeight="1">
      <c r="A84" s="1"/>
      <c r="B84" s="13"/>
      <c r="C84" s="14" t="s">
        <v>74</v>
      </c>
      <c r="D84" s="13" t="s">
        <v>8</v>
      </c>
      <c r="E84" s="25" t="s">
        <v>8</v>
      </c>
      <c r="F84" s="20" t="s">
        <v>8</v>
      </c>
      <c r="G84" s="21" t="s">
        <v>8</v>
      </c>
    </row>
    <row r="85" spans="1:7" ht="30" customHeight="1">
      <c r="A85" s="1"/>
      <c r="B85" s="4"/>
      <c r="C85" s="3" t="s">
        <v>98</v>
      </c>
      <c r="D85" s="4" t="s">
        <v>66</v>
      </c>
      <c r="E85" s="11">
        <v>8</v>
      </c>
      <c r="F85" s="23"/>
      <c r="G85" s="24">
        <f aca="true" t="shared" si="1" ref="G85:G91">ROUND(F85*E85,2)</f>
        <v>0</v>
      </c>
    </row>
    <row r="86" spans="1:7" ht="30" customHeight="1">
      <c r="A86" s="1"/>
      <c r="B86" s="4"/>
      <c r="C86" s="3" t="s">
        <v>99</v>
      </c>
      <c r="D86" s="4" t="s">
        <v>66</v>
      </c>
      <c r="E86" s="11">
        <v>1</v>
      </c>
      <c r="F86" s="23"/>
      <c r="G86" s="24">
        <f t="shared" si="1"/>
        <v>0</v>
      </c>
    </row>
    <row r="87" spans="1:7" ht="30" customHeight="1">
      <c r="A87" s="1"/>
      <c r="B87" s="4"/>
      <c r="C87" s="3" t="s">
        <v>86</v>
      </c>
      <c r="D87" s="4" t="s">
        <v>42</v>
      </c>
      <c r="E87" s="11">
        <v>20.5</v>
      </c>
      <c r="F87" s="23"/>
      <c r="G87" s="24">
        <f t="shared" si="1"/>
        <v>0</v>
      </c>
    </row>
    <row r="88" spans="1:7" ht="30" customHeight="1">
      <c r="A88" s="1"/>
      <c r="B88" s="4"/>
      <c r="C88" s="3" t="s">
        <v>76</v>
      </c>
      <c r="D88" s="4" t="s">
        <v>42</v>
      </c>
      <c r="E88" s="11">
        <v>11</v>
      </c>
      <c r="F88" s="23"/>
      <c r="G88" s="24">
        <f t="shared" si="1"/>
        <v>0</v>
      </c>
    </row>
    <row r="89" spans="1:7" ht="30" customHeight="1">
      <c r="A89" s="1"/>
      <c r="B89" s="4"/>
      <c r="C89" s="3" t="s">
        <v>77</v>
      </c>
      <c r="D89" s="4" t="s">
        <v>66</v>
      </c>
      <c r="E89" s="11">
        <v>20</v>
      </c>
      <c r="F89" s="23"/>
      <c r="G89" s="24">
        <f t="shared" si="1"/>
        <v>0</v>
      </c>
    </row>
    <row r="90" spans="1:7" ht="30" customHeight="1">
      <c r="A90" s="1"/>
      <c r="B90" s="4"/>
      <c r="C90" s="3" t="s">
        <v>85</v>
      </c>
      <c r="D90" s="4" t="s">
        <v>42</v>
      </c>
      <c r="E90" s="11">
        <v>14.5</v>
      </c>
      <c r="F90" s="23"/>
      <c r="G90" s="24">
        <f t="shared" si="1"/>
        <v>0</v>
      </c>
    </row>
    <row r="91" spans="1:7" ht="30" customHeight="1">
      <c r="A91" s="1"/>
      <c r="B91" s="4"/>
      <c r="C91" s="3" t="s">
        <v>87</v>
      </c>
      <c r="D91" s="4" t="s">
        <v>66</v>
      </c>
      <c r="E91" s="11">
        <v>2</v>
      </c>
      <c r="F91" s="23"/>
      <c r="G91" s="24">
        <f t="shared" si="1"/>
        <v>0</v>
      </c>
    </row>
    <row r="92" spans="1:7" ht="30" customHeight="1">
      <c r="A92" s="1"/>
      <c r="B92" s="9"/>
      <c r="C92" s="10" t="s">
        <v>72</v>
      </c>
      <c r="D92" s="9" t="s">
        <v>8</v>
      </c>
      <c r="E92" s="11" t="s">
        <v>8</v>
      </c>
      <c r="F92" s="23" t="s">
        <v>8</v>
      </c>
      <c r="G92" s="24" t="s">
        <v>8</v>
      </c>
    </row>
    <row r="93" spans="1:7" ht="30" customHeight="1">
      <c r="A93" s="1"/>
      <c r="B93" s="13"/>
      <c r="C93" s="14" t="s">
        <v>73</v>
      </c>
      <c r="D93" s="13" t="s">
        <v>8</v>
      </c>
      <c r="E93" s="25" t="s">
        <v>8</v>
      </c>
      <c r="F93" s="20" t="s">
        <v>8</v>
      </c>
      <c r="G93" s="21" t="s">
        <v>8</v>
      </c>
    </row>
    <row r="94" spans="1:7" ht="30" customHeight="1">
      <c r="A94" s="1"/>
      <c r="B94" s="4"/>
      <c r="C94" s="3" t="s">
        <v>75</v>
      </c>
      <c r="D94" s="4" t="s">
        <v>10</v>
      </c>
      <c r="E94" s="11">
        <v>1</v>
      </c>
      <c r="F94" s="23"/>
      <c r="G94" s="24">
        <f>ROUND(F94*E94,2)</f>
        <v>0</v>
      </c>
    </row>
    <row r="95" spans="1:7" ht="30" customHeight="1">
      <c r="A95" s="1"/>
      <c r="B95" s="4"/>
      <c r="C95" s="30" t="s">
        <v>27</v>
      </c>
      <c r="D95" s="4"/>
      <c r="E95" s="11"/>
      <c r="F95" s="37"/>
      <c r="G95" s="37">
        <f>SUM(G7:G94)</f>
        <v>0</v>
      </c>
    </row>
  </sheetData>
  <sheetProtection/>
  <mergeCells count="5">
    <mergeCell ref="B2:E2"/>
    <mergeCell ref="B3:E3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WBP 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Mazur</dc:creator>
  <cp:keywords/>
  <dc:description/>
  <cp:lastModifiedBy>zkohut</cp:lastModifiedBy>
  <cp:lastPrinted>2018-07-16T09:25:51Z</cp:lastPrinted>
  <dcterms:created xsi:type="dcterms:W3CDTF">2012-04-04T12:56:33Z</dcterms:created>
  <dcterms:modified xsi:type="dcterms:W3CDTF">2018-07-16T10:14:41Z</dcterms:modified>
  <cp:category/>
  <cp:version/>
  <cp:contentType/>
  <cp:contentStatus/>
</cp:coreProperties>
</file>